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0170478\Desktop\HP関連\イメージ③　研究費算定方法\"/>
    </mc:Choice>
  </mc:AlternateContent>
  <xr:revisionPtr revIDLastSave="0" documentId="13_ncr:1_{B6724B92-9B7A-4B8B-9537-98D14D1EEE0C}" xr6:coauthVersionLast="47" xr6:coauthVersionMax="47" xr10:uidLastSave="{00000000-0000-0000-0000-000000000000}"/>
  <bookViews>
    <workbookView xWindow="-120" yWindow="-120" windowWidth="29040" windowHeight="15720" xr2:uid="{00000000-000D-0000-FFFF-FFFF00000000}"/>
  </bookViews>
  <sheets>
    <sheet name="①研究経費ポイント算出表" sheetId="4" r:id="rId1"/>
  </sheets>
  <definedNames>
    <definedName name="_xlnm.Print_Area" localSheetId="0">①研究経費ポイント算出表!$A$1:$J$38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4" l="1"/>
  <c r="J14" i="4"/>
  <c r="J21" i="4" l="1"/>
  <c r="J23" i="4" l="1"/>
  <c r="J24" i="4"/>
  <c r="J26" i="4"/>
  <c r="J27" i="4"/>
  <c r="J25" i="4"/>
  <c r="J28" i="4"/>
  <c r="J29" i="4"/>
  <c r="J30" i="4"/>
  <c r="J31" i="4"/>
  <c r="J32" i="4"/>
  <c r="J33" i="4"/>
  <c r="J34" i="4"/>
  <c r="J35" i="4"/>
  <c r="J36" i="4"/>
  <c r="J37" i="4"/>
  <c r="J20" i="4"/>
  <c r="J19" i="4"/>
  <c r="J17" i="4"/>
  <c r="J15" i="4"/>
  <c r="J13" i="4"/>
  <c r="J11" i="4"/>
  <c r="J12" i="4"/>
  <c r="J10" i="4"/>
  <c r="J22" i="4"/>
  <c r="J18" i="4"/>
  <c r="J38" i="4" l="1"/>
</calcChain>
</file>

<file path=xl/sharedStrings.xml><?xml version="1.0" encoding="utf-8"?>
<sst xmlns="http://schemas.openxmlformats.org/spreadsheetml/2006/main" count="103" uniqueCount="87">
  <si>
    <t>入院・外来の別</t>
    <rPh sb="0" eb="2">
      <t>ニュウイン</t>
    </rPh>
    <rPh sb="3" eb="5">
      <t>ガイライ</t>
    </rPh>
    <rPh sb="6" eb="7">
      <t>ベツ</t>
    </rPh>
    <phoneticPr fontId="1"/>
  </si>
  <si>
    <t>ﾎﾟｲﾝﾄ数</t>
    <rPh sb="5" eb="6">
      <t>スウ</t>
    </rPh>
    <phoneticPr fontId="1"/>
  </si>
  <si>
    <t>軽度</t>
    <rPh sb="0" eb="2">
      <t>ケイド</t>
    </rPh>
    <phoneticPr fontId="1"/>
  </si>
  <si>
    <t>中等度</t>
    <rPh sb="0" eb="2">
      <t>チュウトウ</t>
    </rPh>
    <rPh sb="2" eb="3">
      <t>ド</t>
    </rPh>
    <phoneticPr fontId="1"/>
  </si>
  <si>
    <t>外来</t>
    <rPh sb="0" eb="2">
      <t>ガイライ</t>
    </rPh>
    <phoneticPr fontId="1"/>
  </si>
  <si>
    <t>入院</t>
    <rPh sb="0" eb="2">
      <t>ニュウイン</t>
    </rPh>
    <phoneticPr fontId="1"/>
  </si>
  <si>
    <t>治験薬の投与の経路</t>
    <rPh sb="0" eb="2">
      <t>チケン</t>
    </rPh>
    <rPh sb="2" eb="3">
      <t>ヤク</t>
    </rPh>
    <rPh sb="4" eb="6">
      <t>トウヨ</t>
    </rPh>
    <rPh sb="7" eb="9">
      <t>ケイロ</t>
    </rPh>
    <phoneticPr fontId="1"/>
  </si>
  <si>
    <t>皮下・筋注</t>
    <rPh sb="0" eb="2">
      <t>ヒカ</t>
    </rPh>
    <rPh sb="3" eb="4">
      <t>キン</t>
    </rPh>
    <rPh sb="4" eb="5">
      <t>チュウ</t>
    </rPh>
    <phoneticPr fontId="1"/>
  </si>
  <si>
    <t>成人</t>
    <rPh sb="0" eb="2">
      <t>セイジン</t>
    </rPh>
    <phoneticPr fontId="1"/>
  </si>
  <si>
    <t>ウエイト</t>
  </si>
  <si>
    <t>対象疾患の重篤度</t>
    <rPh sb="0" eb="2">
      <t>タイショウ</t>
    </rPh>
    <rPh sb="2" eb="4">
      <t>シッカン</t>
    </rPh>
    <rPh sb="5" eb="7">
      <t>ジュウトク</t>
    </rPh>
    <rPh sb="7" eb="8">
      <t>ド</t>
    </rPh>
    <phoneticPr fontId="1"/>
  </si>
  <si>
    <t>重症または重篤</t>
    <rPh sb="0" eb="2">
      <t>ジュウショウ</t>
    </rPh>
    <rPh sb="5" eb="7">
      <t>ジュウトク</t>
    </rPh>
    <phoneticPr fontId="1"/>
  </si>
  <si>
    <t>治験薬製造承認の状況</t>
    <rPh sb="0" eb="2">
      <t>チケン</t>
    </rPh>
    <rPh sb="2" eb="3">
      <t>ヤク</t>
    </rPh>
    <rPh sb="3" eb="5">
      <t>セイゾウ</t>
    </rPh>
    <rPh sb="5" eb="7">
      <t>ショウニン</t>
    </rPh>
    <rPh sb="8" eb="10">
      <t>ジョウキョウ</t>
    </rPh>
    <phoneticPr fontId="1"/>
  </si>
  <si>
    <t>未承認</t>
    <rPh sb="0" eb="3">
      <t>ミショウニン</t>
    </rPh>
    <phoneticPr fontId="1"/>
  </si>
  <si>
    <t>デザイン</t>
    <phoneticPr fontId="1"/>
  </si>
  <si>
    <t>単盲検</t>
    <rPh sb="0" eb="1">
      <t>タン</t>
    </rPh>
    <rPh sb="1" eb="2">
      <t>モウ</t>
    </rPh>
    <rPh sb="2" eb="3">
      <t>ケン</t>
    </rPh>
    <phoneticPr fontId="1"/>
  </si>
  <si>
    <t>二重盲検</t>
    <rPh sb="0" eb="2">
      <t>ニジュウ</t>
    </rPh>
    <rPh sb="2" eb="3">
      <t>モウケン</t>
    </rPh>
    <rPh sb="3" eb="4">
      <t>ケン</t>
    </rPh>
    <phoneticPr fontId="1"/>
  </si>
  <si>
    <t>併用薬の使用</t>
    <rPh sb="0" eb="2">
      <t>ヘイヨウ</t>
    </rPh>
    <rPh sb="2" eb="3">
      <t>ヤク</t>
    </rPh>
    <rPh sb="4" eb="6">
      <t>シヨウ</t>
    </rPh>
    <phoneticPr fontId="1"/>
  </si>
  <si>
    <t>同効薬のみ禁止</t>
    <rPh sb="0" eb="1">
      <t>ドウ</t>
    </rPh>
    <rPh sb="1" eb="2">
      <t>コウカ</t>
    </rPh>
    <rPh sb="2" eb="3">
      <t>ヤク</t>
    </rPh>
    <rPh sb="5" eb="7">
      <t>キンシ</t>
    </rPh>
    <phoneticPr fontId="1"/>
  </si>
  <si>
    <t>全面禁止</t>
    <rPh sb="0" eb="2">
      <t>ゼンメン</t>
    </rPh>
    <rPh sb="2" eb="4">
      <t>キンシ</t>
    </rPh>
    <phoneticPr fontId="1"/>
  </si>
  <si>
    <t>内用・外用</t>
    <rPh sb="0" eb="2">
      <t>ナイヨウ</t>
    </rPh>
    <rPh sb="3" eb="5">
      <t>ガイヨウ</t>
    </rPh>
    <phoneticPr fontId="1"/>
  </si>
  <si>
    <t>静注・特殊</t>
    <rPh sb="0" eb="2">
      <t>ジョウチュウ</t>
    </rPh>
    <rPh sb="3" eb="5">
      <t>トクシュ</t>
    </rPh>
    <phoneticPr fontId="1"/>
  </si>
  <si>
    <t>被験者層</t>
    <rPh sb="0" eb="3">
      <t>ヒケンシャ</t>
    </rPh>
    <rPh sb="3" eb="4">
      <t>ソウ</t>
    </rPh>
    <phoneticPr fontId="1"/>
  </si>
  <si>
    <t>乳児、新生児</t>
    <rPh sb="0" eb="1">
      <t>ニュウ</t>
    </rPh>
    <rPh sb="1" eb="2">
      <t>シンセイジ</t>
    </rPh>
    <rPh sb="3" eb="5">
      <t>シンセイ</t>
    </rPh>
    <rPh sb="5" eb="6">
      <t>ジ</t>
    </rPh>
    <phoneticPr fontId="1"/>
  </si>
  <si>
    <t>１９以下</t>
    <rPh sb="2" eb="4">
      <t>イカ</t>
    </rPh>
    <phoneticPr fontId="1"/>
  </si>
  <si>
    <t>３０以上</t>
    <rPh sb="2" eb="4">
      <t>イジョウ</t>
    </rPh>
    <phoneticPr fontId="1"/>
  </si>
  <si>
    <t>×回数</t>
    <rPh sb="1" eb="3">
      <t>カイスウ</t>
    </rPh>
    <phoneticPr fontId="1"/>
  </si>
  <si>
    <t>相の種類</t>
    <rPh sb="0" eb="1">
      <t>ソウ</t>
    </rPh>
    <rPh sb="2" eb="4">
      <t>シュルイ</t>
    </rPh>
    <phoneticPr fontId="1"/>
  </si>
  <si>
    <t>Ⅰ相</t>
    <rPh sb="1" eb="2">
      <t>ソウ</t>
    </rPh>
    <phoneticPr fontId="1"/>
  </si>
  <si>
    <t>合計ポイント数</t>
    <phoneticPr fontId="1"/>
  </si>
  <si>
    <t>要素</t>
    <rPh sb="0" eb="2">
      <t>ヨウソ</t>
    </rPh>
    <phoneticPr fontId="1"/>
  </si>
  <si>
    <t>被験者の選出
（適格＋除外基準数）</t>
    <rPh sb="0" eb="3">
      <t>ヒケンシャ</t>
    </rPh>
    <rPh sb="4" eb="6">
      <t>センシュツ</t>
    </rPh>
    <rPh sb="8" eb="10">
      <t>テキカク</t>
    </rPh>
    <rPh sb="11" eb="13">
      <t>ジョガイ</t>
    </rPh>
    <rPh sb="13" eb="15">
      <t>キジュン</t>
    </rPh>
    <rPh sb="15" eb="16">
      <t>スウ</t>
    </rPh>
    <phoneticPr fontId="1"/>
  </si>
  <si>
    <t>他の適応に
国内で承認</t>
    <rPh sb="0" eb="1">
      <t>タ</t>
    </rPh>
    <rPh sb="2" eb="4">
      <t>テキオウ</t>
    </rPh>
    <rPh sb="6" eb="8">
      <t>コクナイ</t>
    </rPh>
    <rPh sb="9" eb="11">
      <t>ショウニン</t>
    </rPh>
    <phoneticPr fontId="1"/>
  </si>
  <si>
    <t>同一適応に
欧米で承認</t>
    <rPh sb="0" eb="2">
      <t>ドウイツ</t>
    </rPh>
    <rPh sb="2" eb="4">
      <t>テキオウ</t>
    </rPh>
    <rPh sb="6" eb="8">
      <t>オウベイ</t>
    </rPh>
    <rPh sb="9" eb="11">
      <t>ショウニン</t>
    </rPh>
    <phoneticPr fontId="1"/>
  </si>
  <si>
    <t>同効薬でも
不変使用可</t>
    <rPh sb="0" eb="1">
      <t>ドウ</t>
    </rPh>
    <rPh sb="1" eb="2">
      <t>コウカ</t>
    </rPh>
    <rPh sb="2" eb="3">
      <t>ヤク</t>
    </rPh>
    <rPh sb="6" eb="8">
      <t>フヘン</t>
    </rPh>
    <rPh sb="8" eb="10">
      <t>シヨウ</t>
    </rPh>
    <rPh sb="10" eb="11">
      <t>カ</t>
    </rPh>
    <phoneticPr fontId="1"/>
  </si>
  <si>
    <t>Ⅲ　　　　　　　
（ウエイト×５）</t>
    <phoneticPr fontId="1"/>
  </si>
  <si>
    <t>Ⅱ　　　　　　　　
（ウエイト×３）</t>
    <phoneticPr fontId="1"/>
  </si>
  <si>
    <t>Ⅰ　　　　　　　　　　　　　（ウエイト×１）</t>
    <phoneticPr fontId="1"/>
  </si>
  <si>
    <t>ポ　イ　ン　ト</t>
    <phoneticPr fontId="1"/>
  </si>
  <si>
    <t>該当箇所に○を入力（ダウンリスト有）</t>
    <rPh sb="0" eb="2">
      <t>ガイトウ</t>
    </rPh>
    <rPh sb="2" eb="4">
      <t>カショ</t>
    </rPh>
    <rPh sb="7" eb="9">
      <t>ニュウリョク</t>
    </rPh>
    <rPh sb="16" eb="17">
      <t>ア</t>
    </rPh>
    <phoneticPr fontId="1"/>
  </si>
  <si>
    <t>入力の方法：</t>
    <rPh sb="0" eb="2">
      <t>ニュウリョク</t>
    </rPh>
    <rPh sb="3" eb="5">
      <t>ホウホウ</t>
    </rPh>
    <phoneticPr fontId="1"/>
  </si>
  <si>
    <t>数字を直接入力</t>
    <rPh sb="0" eb="2">
      <t>スウジ</t>
    </rPh>
    <rPh sb="3" eb="5">
      <t>チョクセツ</t>
    </rPh>
    <rPh sb="5" eb="7">
      <t>ニュウリョク</t>
    </rPh>
    <phoneticPr fontId="1"/>
  </si>
  <si>
    <t>【課題名】：</t>
    <rPh sb="1" eb="3">
      <t>カダイ</t>
    </rPh>
    <rPh sb="3" eb="4">
      <t>メイ</t>
    </rPh>
    <phoneticPr fontId="1"/>
  </si>
  <si>
    <t>【依頼者名】：</t>
    <rPh sb="1" eb="4">
      <t>イライシャ</t>
    </rPh>
    <rPh sb="4" eb="5">
      <t>メイ</t>
    </rPh>
    <phoneticPr fontId="1"/>
  </si>
  <si>
    <t>Ⅲ相</t>
    <rPh sb="1" eb="2">
      <t>ソウ</t>
    </rPh>
    <phoneticPr fontId="1"/>
  </si>
  <si>
    <t>Ⅱ相</t>
    <rPh sb="1" eb="2">
      <t>ソウ</t>
    </rPh>
    <phoneticPr fontId="1"/>
  </si>
  <si>
    <t>穿刺・生検回数</t>
    <rPh sb="0" eb="2">
      <t>センシ</t>
    </rPh>
    <rPh sb="3" eb="5">
      <t>セイケン</t>
    </rPh>
    <rPh sb="5" eb="7">
      <t>カイスウ</t>
    </rPh>
    <phoneticPr fontId="1"/>
  </si>
  <si>
    <t>病理検体のスライド作成回数</t>
    <rPh sb="0" eb="2">
      <t>ビョウリ</t>
    </rPh>
    <rPh sb="2" eb="4">
      <t>ケンタイ</t>
    </rPh>
    <rPh sb="9" eb="11">
      <t>サクセイ</t>
    </rPh>
    <rPh sb="11" eb="13">
      <t>カイスウ</t>
    </rPh>
    <phoneticPr fontId="1"/>
  </si>
  <si>
    <t>当該治験について、要素毎に該当するポイントを求め、そのポイントを合計したものをその試験のポイント数とする。</t>
    <rPh sb="0" eb="2">
      <t>トウガイ</t>
    </rPh>
    <rPh sb="2" eb="4">
      <t>チケン</t>
    </rPh>
    <rPh sb="9" eb="11">
      <t>ヨウソ</t>
    </rPh>
    <rPh sb="11" eb="12">
      <t>ゴト</t>
    </rPh>
    <rPh sb="13" eb="15">
      <t>ガイトウ</t>
    </rPh>
    <rPh sb="22" eb="23">
      <t>モト</t>
    </rPh>
    <rPh sb="32" eb="34">
      <t>ゴウケイ</t>
    </rPh>
    <rPh sb="41" eb="43">
      <t>シケン</t>
    </rPh>
    <phoneticPr fontId="1"/>
  </si>
  <si>
    <t>アンケート実施・確認回数</t>
    <rPh sb="5" eb="7">
      <t>ジッシ</t>
    </rPh>
    <rPh sb="8" eb="10">
      <t>カクニン</t>
    </rPh>
    <rPh sb="10" eb="12">
      <t>カイスウ</t>
    </rPh>
    <phoneticPr fontId="1"/>
  </si>
  <si>
    <t>心電図検査回数</t>
    <rPh sb="0" eb="3">
      <t>シンデンズ</t>
    </rPh>
    <rPh sb="3" eb="5">
      <t>ケンサ</t>
    </rPh>
    <rPh sb="5" eb="7">
      <t>カイスウ</t>
    </rPh>
    <phoneticPr fontId="1"/>
  </si>
  <si>
    <t>その他非侵襲的機能検査回数</t>
    <rPh sb="2" eb="3">
      <t>タ</t>
    </rPh>
    <rPh sb="3" eb="4">
      <t>ヒ</t>
    </rPh>
    <rPh sb="4" eb="6">
      <t>シンシュウ</t>
    </rPh>
    <rPh sb="6" eb="7">
      <t>テキ</t>
    </rPh>
    <rPh sb="7" eb="9">
      <t>キノウ</t>
    </rPh>
    <rPh sb="9" eb="11">
      <t>ケンサ</t>
    </rPh>
    <rPh sb="11" eb="13">
      <t>カイスウ</t>
    </rPh>
    <phoneticPr fontId="1"/>
  </si>
  <si>
    <t>侵襲的機能検査回数</t>
    <rPh sb="0" eb="2">
      <t>シンシュウ</t>
    </rPh>
    <rPh sb="2" eb="3">
      <t>テキ</t>
    </rPh>
    <rPh sb="3" eb="5">
      <t>キノウ</t>
    </rPh>
    <rPh sb="5" eb="7">
      <t>ケンサ</t>
    </rPh>
    <rPh sb="7" eb="9">
      <t>カイスウ</t>
    </rPh>
    <phoneticPr fontId="1"/>
  </si>
  <si>
    <t>薬物動態検査の検査回数</t>
    <rPh sb="0" eb="2">
      <t>ヤクブツ</t>
    </rPh>
    <rPh sb="2" eb="4">
      <t>ドウタイ</t>
    </rPh>
    <rPh sb="4" eb="6">
      <t>ケンサ</t>
    </rPh>
    <rPh sb="7" eb="9">
      <t>ケンサ</t>
    </rPh>
    <rPh sb="9" eb="11">
      <t>カイスウ</t>
    </rPh>
    <phoneticPr fontId="1"/>
  </si>
  <si>
    <t>その他特殊検査のための検体採取回数</t>
    <rPh sb="2" eb="3">
      <t>タ</t>
    </rPh>
    <rPh sb="3" eb="5">
      <t>トクシュ</t>
    </rPh>
    <rPh sb="5" eb="7">
      <t>ケンサ</t>
    </rPh>
    <rPh sb="11" eb="12">
      <t>ケン</t>
    </rPh>
    <rPh sb="12" eb="13">
      <t>ケンタイ</t>
    </rPh>
    <rPh sb="13" eb="15">
      <t>サイシュ</t>
    </rPh>
    <rPh sb="15" eb="17">
      <t>カイスウ</t>
    </rPh>
    <phoneticPr fontId="1"/>
  </si>
  <si>
    <t>X線検査回数</t>
    <rPh sb="1" eb="2">
      <t>セン</t>
    </rPh>
    <rPh sb="2" eb="4">
      <t>ケンサ</t>
    </rPh>
    <rPh sb="4" eb="6">
      <t>カイスウ</t>
    </rPh>
    <phoneticPr fontId="1"/>
  </si>
  <si>
    <t>骨密度検査回数</t>
    <rPh sb="0" eb="3">
      <t>コツミツド</t>
    </rPh>
    <rPh sb="3" eb="5">
      <t>ケンサ</t>
    </rPh>
    <rPh sb="5" eb="7">
      <t>カイスウ</t>
    </rPh>
    <phoneticPr fontId="1"/>
  </si>
  <si>
    <t>CTまたはMRI検査回数</t>
    <rPh sb="8" eb="10">
      <t>ケンサ</t>
    </rPh>
    <rPh sb="10" eb="12">
      <t>カイスウ</t>
    </rPh>
    <phoneticPr fontId="1"/>
  </si>
  <si>
    <t>その他放射線画像検査回数</t>
    <rPh sb="2" eb="3">
      <t>ホカ</t>
    </rPh>
    <rPh sb="3" eb="6">
      <t>ホウシャセン</t>
    </rPh>
    <rPh sb="6" eb="8">
      <t>ガゾウ</t>
    </rPh>
    <rPh sb="8" eb="10">
      <t>ケンサ</t>
    </rPh>
    <rPh sb="10" eb="12">
      <t>カイスウ</t>
    </rPh>
    <phoneticPr fontId="1"/>
  </si>
  <si>
    <t>追跡調査期間の電話確認の回数は、該当しません。</t>
    <rPh sb="0" eb="2">
      <t>ツイセキ</t>
    </rPh>
    <rPh sb="2" eb="4">
      <t>チョウサ</t>
    </rPh>
    <rPh sb="4" eb="6">
      <t>キカン</t>
    </rPh>
    <rPh sb="7" eb="9">
      <t>デンワ</t>
    </rPh>
    <rPh sb="9" eb="11">
      <t>カクニン</t>
    </rPh>
    <rPh sb="12" eb="14">
      <t>カイスウ</t>
    </rPh>
    <rPh sb="16" eb="18">
      <t>ガイトウ</t>
    </rPh>
    <phoneticPr fontId="1"/>
  </si>
  <si>
    <t>同一VISITで複数項目を実施する場合、「１回」として算定可能</t>
    <phoneticPr fontId="1"/>
  </si>
  <si>
    <t>生理機能検査を想定。医科診療報酬の「生体検査」に該当する検査項目が該当</t>
    <rPh sb="2" eb="4">
      <t>キノウ</t>
    </rPh>
    <rPh sb="7" eb="9">
      <t>ソウテイ</t>
    </rPh>
    <phoneticPr fontId="1"/>
  </si>
  <si>
    <t>同一VISITで複数項目を実施する場合、「１回」として算定可能</t>
    <rPh sb="0" eb="2">
      <t>ドウイツ</t>
    </rPh>
    <rPh sb="8" eb="10">
      <t>フクスウ</t>
    </rPh>
    <rPh sb="10" eb="12">
      <t>コウモク</t>
    </rPh>
    <rPh sb="13" eb="15">
      <t>ジッシ</t>
    </rPh>
    <rPh sb="17" eb="19">
      <t>バアイ</t>
    </rPh>
    <phoneticPr fontId="1"/>
  </si>
  <si>
    <t>１回の測定Pointで複数回測定する場合、複数回で算出してください。
例）１VISIT　3回の測定が必要な場合は、３回と入力してください。</t>
    <rPh sb="1" eb="2">
      <t>カイ</t>
    </rPh>
    <rPh sb="3" eb="5">
      <t>ソクテイ</t>
    </rPh>
    <rPh sb="11" eb="13">
      <t>フクスウ</t>
    </rPh>
    <rPh sb="13" eb="14">
      <t>カイ</t>
    </rPh>
    <rPh sb="14" eb="16">
      <t>ソクテイ</t>
    </rPh>
    <rPh sb="18" eb="20">
      <t>バアイ</t>
    </rPh>
    <rPh sb="21" eb="24">
      <t>フクスウカイ</t>
    </rPh>
    <rPh sb="25" eb="27">
      <t>サンシュツ</t>
    </rPh>
    <rPh sb="35" eb="36">
      <t>レイ</t>
    </rPh>
    <rPh sb="45" eb="46">
      <t>カイ</t>
    </rPh>
    <rPh sb="47" eb="49">
      <t>ソクテイ</t>
    </rPh>
    <rPh sb="50" eb="52">
      <t>ヒツヨウ</t>
    </rPh>
    <rPh sb="53" eb="55">
      <t>バアイ</t>
    </rPh>
    <rPh sb="58" eb="59">
      <t>カイ</t>
    </rPh>
    <rPh sb="60" eb="62">
      <t>ニュウリョク</t>
    </rPh>
    <phoneticPr fontId="1"/>
  </si>
  <si>
    <t>・腫瘍検体等のスライド作成回数
（当院では、ブロック検体の提出は不可となります。）</t>
    <phoneticPr fontId="1"/>
  </si>
  <si>
    <t>・生検・穿刺の回数で算定してください。
・任意検査も算定してください。
・１回の手技で生検・穿刺の両方を実施する場合は「１回」で算定可能</t>
    <phoneticPr fontId="1"/>
  </si>
  <si>
    <t>算定基準</t>
    <rPh sb="0" eb="2">
      <t>サンテイ</t>
    </rPh>
    <rPh sb="2" eb="4">
      <t>キジュン</t>
    </rPh>
    <phoneticPr fontId="1"/>
  </si>
  <si>
    <t>項目ごとにウエイト×回数をポイント数として算出します。</t>
    <rPh sb="0" eb="2">
      <t>コウモク</t>
    </rPh>
    <rPh sb="10" eb="12">
      <t>カイスウ</t>
    </rPh>
    <rPh sb="17" eb="18">
      <t>スウ</t>
    </rPh>
    <rPh sb="21" eb="23">
      <t>サンシュツ</t>
    </rPh>
    <phoneticPr fontId="1"/>
  </si>
  <si>
    <t>算定された根拠を記載してください。</t>
    <phoneticPr fontId="1"/>
  </si>
  <si>
    <t>PS（身体所見を含む）の評価回数</t>
    <rPh sb="3" eb="5">
      <t>シンタイ</t>
    </rPh>
    <rPh sb="5" eb="7">
      <t>ショケン</t>
    </rPh>
    <rPh sb="8" eb="9">
      <t>フク</t>
    </rPh>
    <rPh sb="12" eb="14">
      <t>ヒョウカ</t>
    </rPh>
    <rPh sb="14" eb="16">
      <t>カイスウ</t>
    </rPh>
    <phoneticPr fontId="1"/>
  </si>
  <si>
    <t>規定Visitの経過観察（電話確認）の回数</t>
    <rPh sb="8" eb="10">
      <t>ケイカ</t>
    </rPh>
    <rPh sb="10" eb="12">
      <t>カンサツ</t>
    </rPh>
    <rPh sb="13" eb="15">
      <t>デンワ</t>
    </rPh>
    <rPh sb="15" eb="17">
      <t>カクニン</t>
    </rPh>
    <rPh sb="19" eb="21">
      <t>カイスウ</t>
    </rPh>
    <phoneticPr fontId="1"/>
  </si>
  <si>
    <t>採血・採尿回数（特殊検査を除く）</t>
    <rPh sb="0" eb="2">
      <t>サイケツ</t>
    </rPh>
    <rPh sb="3" eb="5">
      <t>サイニョウ</t>
    </rPh>
    <rPh sb="5" eb="7">
      <t>カイスウ</t>
    </rPh>
    <phoneticPr fontId="1"/>
  </si>
  <si>
    <t>オープン</t>
    <phoneticPr fontId="1"/>
  </si>
  <si>
    <t>２０～２９</t>
    <phoneticPr fontId="1"/>
  </si>
  <si>
    <t>規定Visitの経過観察（初回来院）の回数</t>
    <rPh sb="0" eb="2">
      <t>キテイ</t>
    </rPh>
    <rPh sb="8" eb="10">
      <t>ケイカ</t>
    </rPh>
    <rPh sb="10" eb="12">
      <t>カンサツ</t>
    </rPh>
    <rPh sb="13" eb="15">
      <t>ショカイ</t>
    </rPh>
    <rPh sb="15" eb="17">
      <t>ライイン</t>
    </rPh>
    <rPh sb="19" eb="21">
      <t>カイスウ</t>
    </rPh>
    <phoneticPr fontId="1"/>
  </si>
  <si>
    <t>規定Visitの経過観察（初回来院以外）の回数</t>
    <rPh sb="0" eb="2">
      <t>キテイ</t>
    </rPh>
    <rPh sb="8" eb="10">
      <t>ケイカ</t>
    </rPh>
    <rPh sb="10" eb="12">
      <t>カンサツ</t>
    </rPh>
    <rPh sb="13" eb="15">
      <t>ショカイ</t>
    </rPh>
    <rPh sb="15" eb="17">
      <t>ライイン</t>
    </rPh>
    <rPh sb="17" eb="19">
      <t>イガイ</t>
    </rPh>
    <rPh sb="21" eb="23">
      <t>カイスウ</t>
    </rPh>
    <phoneticPr fontId="1"/>
  </si>
  <si>
    <t>①治験期間（IC取得日～治験終了日）が１年を超える場合は、1年間から想定されるVISIT回数を算出してください。
②治験期間（IC取得日～治験終了日）が１年未満の場合は、プロトコルに規定されているVISIT回数を算出してください。
③治験薬投与期間または治験期間がエンドレスの場合
「治験薬投与期間」は海外試験や前相試験結果の治験薬投与期間の中央値で判断してください。中央値が１年を超える場合は、１年間から想定されるVISIT回数を算出してください。</t>
    <rPh sb="30" eb="32">
      <t>ネンカン</t>
    </rPh>
    <rPh sb="34" eb="36">
      <t>ソウテイ</t>
    </rPh>
    <rPh sb="184" eb="186">
      <t>チュウオウ</t>
    </rPh>
    <rPh sb="186" eb="187">
      <t>チ</t>
    </rPh>
    <rPh sb="189" eb="190">
      <t>ネン</t>
    </rPh>
    <rPh sb="191" eb="192">
      <t>コ</t>
    </rPh>
    <rPh sb="194" eb="196">
      <t>バアイ</t>
    </rPh>
    <phoneticPr fontId="1"/>
  </si>
  <si>
    <t>同一VISITで複数項目を実施する場合、「１回」として算定可能</t>
    <phoneticPr fontId="1"/>
  </si>
  <si>
    <t>PGx、遺伝学的検査、保険適応外の検査（例：CMV-RNA）対象疾患との関連性が確立されていないバイオマーカー　等　治験特有の検査項目
・同一VISITで複数項目を実施する場合、「１回」として算定可能
・任意検査も算定してください。</t>
    <rPh sb="4" eb="6">
      <t>イデン</t>
    </rPh>
    <rPh sb="7" eb="8">
      <t>テキ</t>
    </rPh>
    <rPh sb="8" eb="10">
      <t>ケンサ</t>
    </rPh>
    <rPh sb="11" eb="13">
      <t>ホケン</t>
    </rPh>
    <rPh sb="13" eb="15">
      <t>テキオウ</t>
    </rPh>
    <rPh sb="15" eb="16">
      <t>ガイ</t>
    </rPh>
    <rPh sb="17" eb="19">
      <t>ケンサ</t>
    </rPh>
    <rPh sb="20" eb="21">
      <t>レイ</t>
    </rPh>
    <phoneticPr fontId="1"/>
  </si>
  <si>
    <t>プラセボの使用</t>
    <rPh sb="5" eb="7">
      <t>シヨウ</t>
    </rPh>
    <phoneticPr fontId="1"/>
  </si>
  <si>
    <t>使用</t>
    <rPh sb="0" eb="2">
      <t>シヨウ</t>
    </rPh>
    <phoneticPr fontId="1"/>
  </si>
  <si>
    <t>治験薬の投与期間</t>
    <rPh sb="0" eb="2">
      <t>チケン</t>
    </rPh>
    <rPh sb="2" eb="3">
      <t>ヤク</t>
    </rPh>
    <rPh sb="4" eb="6">
      <t>トウヨ</t>
    </rPh>
    <rPh sb="6" eb="8">
      <t>キカン</t>
    </rPh>
    <phoneticPr fontId="1"/>
  </si>
  <si>
    <t>4週間以内</t>
    <phoneticPr fontId="1"/>
  </si>
  <si>
    <t>5～24週</t>
    <rPh sb="4" eb="5">
      <t>シュウ</t>
    </rPh>
    <phoneticPr fontId="1"/>
  </si>
  <si>
    <t>25～52週</t>
    <rPh sb="5" eb="6">
      <t>シュウ</t>
    </rPh>
    <phoneticPr fontId="1"/>
  </si>
  <si>
    <r>
      <t>　　　　　</t>
    </r>
    <r>
      <rPr>
        <b/>
        <sz val="14"/>
        <rFont val="HGSｺﾞｼｯｸM"/>
        <family val="3"/>
        <charset val="128"/>
      </rPr>
      <t>研究経費ポイント算出表</t>
    </r>
    <r>
      <rPr>
        <b/>
        <sz val="16"/>
        <rFont val="HGSｺﾞｼｯｸM"/>
        <family val="3"/>
        <charset val="128"/>
      </rPr>
      <t>　　</t>
    </r>
    <r>
      <rPr>
        <b/>
        <sz val="10"/>
        <rFont val="HGSｺﾞｼｯｸM"/>
        <family val="3"/>
        <charset val="128"/>
      </rPr>
      <t>2022.11</t>
    </r>
    <phoneticPr fontId="1"/>
  </si>
  <si>
    <t>小児、成人（高齢者、肝・腎機能障害合併有）</t>
    <rPh sb="0" eb="2">
      <t>ショウニ</t>
    </rPh>
    <rPh sb="3" eb="5">
      <t>セイジン</t>
    </rPh>
    <rPh sb="6" eb="9">
      <t>コウレイシャ</t>
    </rPh>
    <rPh sb="10" eb="11">
      <t>カン</t>
    </rPh>
    <rPh sb="12" eb="17">
      <t>ジンキノウショウガイ</t>
    </rPh>
    <rPh sb="17" eb="20">
      <t>ガッペイアリ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</si>
</sst>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ゴシック"/>
      <family val="3"/>
      <charset val="128"/>
    </font>
    <font>
      <sz val="10"/>
      <name val="HGSｺﾞｼｯｸM"/>
      <family val="3"/>
      <charset val="128"/>
    </font>
    <font>
      <b/>
      <sz val="16"/>
      <name val="HGSｺﾞｼｯｸM"/>
      <family val="3"/>
      <charset val="128"/>
    </font>
    <font>
      <sz val="9"/>
      <name val="HGSｺﾞｼｯｸM"/>
      <family val="3"/>
      <charset val="128"/>
    </font>
    <font>
      <b/>
      <sz val="14"/>
      <name val="HGSｺﾞｼｯｸM"/>
      <family val="3"/>
      <charset val="128"/>
    </font>
    <font>
      <b/>
      <sz val="10"/>
      <name val="HGSｺﾞｼｯｸM"/>
      <family val="3"/>
      <charset val="128"/>
    </font>
    <font>
      <sz val="10"/>
      <color rgb="FF0070C0"/>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FF"/>
        <bgColor indexed="64"/>
      </patternFill>
    </fill>
    <fill>
      <patternFill patternType="solid">
        <fgColor theme="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Up="1">
      <left style="medium">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2" fillId="0" borderId="0"/>
  </cellStyleXfs>
  <cellXfs count="84">
    <xf numFmtId="0" fontId="0" fillId="0" borderId="0" xfId="0"/>
    <xf numFmtId="0" fontId="3" fillId="0" borderId="0" xfId="0" applyFont="1"/>
    <xf numFmtId="0" fontId="3" fillId="0" borderId="0" xfId="0" applyNumberFormat="1" applyFont="1" applyAlignment="1">
      <alignment horizontal="left" vertical="center"/>
    </xf>
    <xf numFmtId="0" fontId="3" fillId="0" borderId="0" xfId="0" applyFont="1" applyAlignment="1"/>
    <xf numFmtId="0" fontId="3" fillId="0" borderId="3" xfId="0" applyFont="1" applyBorder="1" applyAlignment="1">
      <alignment horizont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NumberFormat="1" applyFont="1" applyAlignment="1">
      <alignment horizontal="left"/>
    </xf>
    <xf numFmtId="0" fontId="3" fillId="0" borderId="0" xfId="0" applyFont="1" applyAlignment="1">
      <alignment horizontal="right" vertical="center"/>
    </xf>
    <xf numFmtId="0" fontId="3" fillId="0" borderId="2" xfId="0" applyNumberFormat="1" applyFont="1" applyBorder="1" applyAlignment="1">
      <alignment horizontal="left" vertical="center" wrapText="1"/>
    </xf>
    <xf numFmtId="0" fontId="3" fillId="0" borderId="13" xfId="0" applyNumberFormat="1"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2"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19" xfId="0" applyFont="1" applyBorder="1" applyAlignment="1">
      <alignment horizontal="center" vertical="center"/>
    </xf>
    <xf numFmtId="0" fontId="3" fillId="2" borderId="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left" vertical="center"/>
    </xf>
    <xf numFmtId="0" fontId="3" fillId="0" borderId="0" xfId="0" applyNumberFormat="1" applyFont="1" applyAlignment="1">
      <alignment horizontal="center"/>
    </xf>
    <xf numFmtId="0" fontId="3" fillId="0" borderId="0" xfId="0" applyFont="1" applyAlignment="1">
      <alignment horizontal="left"/>
    </xf>
    <xf numFmtId="0" fontId="3" fillId="2" borderId="1" xfId="0" applyFont="1" applyFill="1" applyBorder="1" applyAlignment="1">
      <alignment horizontal="center"/>
    </xf>
    <xf numFmtId="0" fontId="3" fillId="3" borderId="1"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NumberFormat="1" applyFont="1" applyAlignment="1">
      <alignment horizontal="center" vertical="top"/>
    </xf>
    <xf numFmtId="0" fontId="3" fillId="0" borderId="0" xfId="0" applyFont="1" applyAlignment="1">
      <alignment vertical="top"/>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0" xfId="0" applyNumberFormat="1" applyFont="1" applyAlignment="1">
      <alignment horizontal="left" wrapText="1"/>
    </xf>
    <xf numFmtId="0" fontId="3" fillId="0" borderId="0" xfId="0" applyFont="1" applyFill="1"/>
    <xf numFmtId="0" fontId="3" fillId="0" borderId="0" xfId="0" applyFont="1" applyFill="1" applyAlignment="1">
      <alignment horizontal="center"/>
    </xf>
    <xf numFmtId="0" fontId="3" fillId="0" borderId="0" xfId="1" applyNumberFormat="1" applyFont="1" applyAlignment="1">
      <alignment horizontal="left" wrapText="1"/>
    </xf>
    <xf numFmtId="0" fontId="3" fillId="0" borderId="0" xfId="1" applyFont="1" applyAlignment="1">
      <alignment horizontal="left"/>
    </xf>
    <xf numFmtId="0" fontId="3" fillId="0" borderId="0" xfId="1" applyFont="1" applyFill="1"/>
    <xf numFmtId="0" fontId="3" fillId="0" borderId="0" xfId="1" applyFont="1" applyFill="1" applyAlignment="1">
      <alignment horizontal="center"/>
    </xf>
    <xf numFmtId="0" fontId="3" fillId="0" borderId="0" xfId="1" applyNumberFormat="1" applyFont="1" applyAlignment="1">
      <alignment horizontal="left"/>
    </xf>
    <xf numFmtId="0" fontId="3" fillId="0" borderId="0" xfId="1" applyFont="1"/>
    <xf numFmtId="0" fontId="3" fillId="0" borderId="0" xfId="1" applyFont="1" applyAlignment="1">
      <alignment horizontal="center"/>
    </xf>
    <xf numFmtId="0" fontId="3" fillId="0" borderId="0" xfId="1" applyNumberFormat="1" applyFont="1" applyAlignment="1">
      <alignment horizontal="left" shrinkToFi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xf>
    <xf numFmtId="0" fontId="3" fillId="0" borderId="1" xfId="0" applyFont="1" applyBorder="1" applyAlignment="1"/>
    <xf numFmtId="0" fontId="3" fillId="0" borderId="1" xfId="0" applyFont="1" applyBorder="1" applyAlignment="1">
      <alignment vertical="center"/>
    </xf>
    <xf numFmtId="0" fontId="5" fillId="0" borderId="2" xfId="0" applyNumberFormat="1" applyFont="1" applyBorder="1" applyAlignment="1">
      <alignment horizontal="left" vertical="center" wrapText="1"/>
    </xf>
    <xf numFmtId="0" fontId="5" fillId="0" borderId="10" xfId="0" applyNumberFormat="1" applyFont="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20" xfId="0" applyNumberFormat="1" applyFont="1" applyBorder="1" applyAlignment="1">
      <alignment horizontal="left" vertical="center" wrapText="1"/>
    </xf>
    <xf numFmtId="0" fontId="3" fillId="5"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7" fillId="0" borderId="0" xfId="0" applyNumberFormat="1" applyFont="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28" xfId="0" applyNumberFormat="1" applyFont="1" applyBorder="1" applyAlignment="1">
      <alignment horizontal="center" vertical="center" wrapText="1"/>
    </xf>
    <xf numFmtId="0" fontId="3" fillId="0" borderId="29"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18"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cellXfs>
  <cellStyles count="2">
    <cellStyle name="標準" xfId="0" builtinId="0"/>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66"/>
  <sheetViews>
    <sheetView tabSelected="1" zoomScaleNormal="100" workbookViewId="0"/>
  </sheetViews>
  <sheetFormatPr defaultRowHeight="12" x14ac:dyDescent="0.15"/>
  <cols>
    <col min="1" max="1" width="4.5" style="8" bestFit="1" customWidth="1"/>
    <col min="2" max="2" width="24.875" style="45" customWidth="1"/>
    <col min="3" max="3" width="6.75" style="8" customWidth="1"/>
    <col min="4" max="4" width="12.5" style="1" customWidth="1"/>
    <col min="5" max="5" width="6.25" style="8" customWidth="1"/>
    <col min="6" max="6" width="12.5" style="1" customWidth="1"/>
    <col min="7" max="7" width="6.25" style="8" customWidth="1"/>
    <col min="8" max="8" width="12.5" style="1" customWidth="1"/>
    <col min="9" max="9" width="6.25" style="8" customWidth="1"/>
    <col min="10" max="10" width="8.625" style="1" customWidth="1"/>
    <col min="11" max="11" width="9" style="1"/>
    <col min="12" max="12" width="51.875" style="8" customWidth="1"/>
    <col min="13" max="13" width="52" style="1" customWidth="1"/>
    <col min="14" max="16384" width="9" style="1"/>
  </cols>
  <sheetData>
    <row r="1" spans="1:13" s="7" customFormat="1" ht="24" customHeight="1" x14ac:dyDescent="0.15">
      <c r="A1" s="9"/>
      <c r="B1" s="71" t="s">
        <v>85</v>
      </c>
      <c r="C1" s="71"/>
      <c r="D1" s="71"/>
      <c r="E1" s="71"/>
      <c r="F1" s="71"/>
      <c r="G1" s="71"/>
      <c r="H1" s="71"/>
      <c r="I1" s="71"/>
      <c r="J1" s="71"/>
      <c r="L1" s="9"/>
    </row>
    <row r="2" spans="1:13" s="7" customFormat="1" ht="21" customHeight="1" x14ac:dyDescent="0.15">
      <c r="A2" s="80" t="s">
        <v>42</v>
      </c>
      <c r="B2" s="80"/>
      <c r="C2" s="81"/>
      <c r="D2" s="81"/>
      <c r="E2" s="81"/>
      <c r="F2" s="81"/>
      <c r="G2" s="81"/>
      <c r="H2" s="81"/>
      <c r="I2" s="81"/>
      <c r="J2" s="81"/>
      <c r="L2" s="9"/>
    </row>
    <row r="3" spans="1:13" s="7" customFormat="1" ht="19.5" customHeight="1" x14ac:dyDescent="0.15">
      <c r="A3" s="80" t="s">
        <v>43</v>
      </c>
      <c r="B3" s="80"/>
      <c r="C3" s="81"/>
      <c r="D3" s="81"/>
      <c r="E3" s="81"/>
      <c r="F3" s="81"/>
      <c r="G3" s="81"/>
      <c r="H3" s="81"/>
      <c r="I3" s="81"/>
      <c r="J3" s="81"/>
      <c r="L3" s="9"/>
    </row>
    <row r="4" spans="1:13" s="3" customFormat="1" ht="17.25" customHeight="1" x14ac:dyDescent="0.15">
      <c r="A4" s="2" t="s">
        <v>48</v>
      </c>
      <c r="B4" s="34"/>
      <c r="C4" s="8"/>
      <c r="D4" s="35"/>
      <c r="E4" s="35"/>
      <c r="G4" s="8"/>
      <c r="I4" s="8"/>
      <c r="L4" s="8"/>
    </row>
    <row r="5" spans="1:13" s="3" customFormat="1" ht="3.75" customHeight="1" x14ac:dyDescent="0.15">
      <c r="A5" s="10"/>
      <c r="B5" s="36"/>
      <c r="C5" s="8"/>
      <c r="D5" s="35"/>
      <c r="E5" s="35"/>
      <c r="G5" s="8"/>
      <c r="I5" s="8"/>
      <c r="L5" s="8"/>
    </row>
    <row r="6" spans="1:13" s="3" customFormat="1" ht="17.25" customHeight="1" x14ac:dyDescent="0.15">
      <c r="A6" s="10"/>
      <c r="B6" s="11" t="s">
        <v>40</v>
      </c>
      <c r="C6" s="37"/>
      <c r="D6" s="2" t="s">
        <v>39</v>
      </c>
      <c r="E6" s="35"/>
      <c r="G6" s="38"/>
      <c r="H6" s="7" t="s">
        <v>41</v>
      </c>
      <c r="I6" s="8"/>
      <c r="L6" s="8"/>
    </row>
    <row r="7" spans="1:13" s="42" customFormat="1" ht="3.75" customHeight="1" thickBot="1" x14ac:dyDescent="0.2">
      <c r="A7" s="2"/>
      <c r="B7" s="39"/>
      <c r="C7" s="40"/>
      <c r="D7" s="41"/>
      <c r="E7" s="41"/>
      <c r="G7" s="40"/>
      <c r="I7" s="40"/>
      <c r="L7" s="40"/>
    </row>
    <row r="8" spans="1:13" s="3" customFormat="1" x14ac:dyDescent="0.15">
      <c r="A8" s="4"/>
      <c r="B8" s="13"/>
      <c r="C8" s="14"/>
      <c r="D8" s="72" t="s">
        <v>38</v>
      </c>
      <c r="E8" s="73"/>
      <c r="F8" s="73"/>
      <c r="G8" s="73"/>
      <c r="H8" s="73"/>
      <c r="I8" s="73"/>
      <c r="J8" s="74"/>
      <c r="L8" s="58" t="s">
        <v>66</v>
      </c>
      <c r="M8" s="59" t="s">
        <v>68</v>
      </c>
    </row>
    <row r="9" spans="1:13" s="44" customFormat="1" ht="30" customHeight="1" thickBot="1" x14ac:dyDescent="0.2">
      <c r="A9" s="75" t="s">
        <v>30</v>
      </c>
      <c r="B9" s="76"/>
      <c r="C9" s="15" t="s">
        <v>9</v>
      </c>
      <c r="D9" s="77" t="s">
        <v>37</v>
      </c>
      <c r="E9" s="78"/>
      <c r="F9" s="79" t="s">
        <v>36</v>
      </c>
      <c r="G9" s="78"/>
      <c r="H9" s="79" t="s">
        <v>35</v>
      </c>
      <c r="I9" s="78"/>
      <c r="J9" s="43" t="s">
        <v>1</v>
      </c>
      <c r="L9" s="56" t="s">
        <v>67</v>
      </c>
      <c r="M9" s="60"/>
    </row>
    <row r="10" spans="1:13" s="7" customFormat="1" ht="23.25" customHeight="1" x14ac:dyDescent="0.15">
      <c r="A10" s="65">
        <v>1</v>
      </c>
      <c r="B10" s="62" t="s">
        <v>10</v>
      </c>
      <c r="C10" s="24">
        <v>2</v>
      </c>
      <c r="D10" s="19" t="s">
        <v>2</v>
      </c>
      <c r="E10" s="17"/>
      <c r="F10" s="18" t="s">
        <v>3</v>
      </c>
      <c r="G10" s="17"/>
      <c r="H10" s="18" t="s">
        <v>11</v>
      </c>
      <c r="I10" s="17"/>
      <c r="J10" s="20">
        <f>IF(E10="○",C10*1,IF(G10="○",C10*3,IF(I10="○",C10*5,0)))</f>
        <v>0</v>
      </c>
      <c r="L10" s="5"/>
      <c r="M10" s="60"/>
    </row>
    <row r="11" spans="1:13" s="7" customFormat="1" ht="23.25" customHeight="1" x14ac:dyDescent="0.15">
      <c r="A11" s="65">
        <v>2</v>
      </c>
      <c r="B11" s="61" t="s">
        <v>0</v>
      </c>
      <c r="C11" s="16">
        <v>2</v>
      </c>
      <c r="D11" s="22" t="s">
        <v>4</v>
      </c>
      <c r="E11" s="25"/>
      <c r="F11" s="26" t="s">
        <v>5</v>
      </c>
      <c r="G11" s="25"/>
      <c r="H11" s="68"/>
      <c r="I11" s="70"/>
      <c r="J11" s="27">
        <f>IF(E11="○",C11*1,IF(G11="○",C11*3,0))</f>
        <v>0</v>
      </c>
      <c r="L11" s="5"/>
      <c r="M11" s="60"/>
    </row>
    <row r="12" spans="1:13" s="7" customFormat="1" ht="23.25" customHeight="1" x14ac:dyDescent="0.15">
      <c r="A12" s="65">
        <v>3</v>
      </c>
      <c r="B12" s="62" t="s">
        <v>12</v>
      </c>
      <c r="C12" s="28">
        <v>2</v>
      </c>
      <c r="D12" s="29" t="s">
        <v>32</v>
      </c>
      <c r="E12" s="25"/>
      <c r="F12" s="30" t="s">
        <v>33</v>
      </c>
      <c r="G12" s="25"/>
      <c r="H12" s="29" t="s">
        <v>13</v>
      </c>
      <c r="I12" s="25"/>
      <c r="J12" s="20">
        <f t="shared" ref="J12:J19" si="0">IF(E12="○",C12*1,IF(G12="○",C12*3,IF(I12="○",C12*5,0)))</f>
        <v>0</v>
      </c>
      <c r="L12" s="5"/>
      <c r="M12" s="60"/>
    </row>
    <row r="13" spans="1:13" s="7" customFormat="1" ht="23.25" customHeight="1" x14ac:dyDescent="0.15">
      <c r="A13" s="65">
        <v>4</v>
      </c>
      <c r="B13" s="61" t="s">
        <v>14</v>
      </c>
      <c r="C13" s="16">
        <v>2</v>
      </c>
      <c r="D13" s="22" t="s">
        <v>72</v>
      </c>
      <c r="E13" s="25"/>
      <c r="F13" s="66" t="s">
        <v>15</v>
      </c>
      <c r="G13" s="25"/>
      <c r="H13" s="66" t="s">
        <v>16</v>
      </c>
      <c r="I13" s="25"/>
      <c r="J13" s="20">
        <f t="shared" si="0"/>
        <v>0</v>
      </c>
      <c r="L13" s="5"/>
      <c r="M13" s="60"/>
    </row>
    <row r="14" spans="1:13" s="7" customFormat="1" ht="23.25" customHeight="1" x14ac:dyDescent="0.15">
      <c r="A14" s="65">
        <v>5</v>
      </c>
      <c r="B14" s="61" t="s">
        <v>79</v>
      </c>
      <c r="C14" s="16">
        <v>3</v>
      </c>
      <c r="D14" s="22" t="s">
        <v>80</v>
      </c>
      <c r="E14" s="25"/>
      <c r="F14" s="68"/>
      <c r="G14" s="69"/>
      <c r="H14" s="69"/>
      <c r="I14" s="70"/>
      <c r="J14" s="20">
        <f t="shared" ref="J14" si="1">IF(E14="○",C14*1,IF(G14="○",C14*3,IF(I14="○",C14*5,0)))</f>
        <v>0</v>
      </c>
      <c r="L14" s="5"/>
      <c r="M14" s="60"/>
    </row>
    <row r="15" spans="1:13" s="7" customFormat="1" ht="23.25" customHeight="1" x14ac:dyDescent="0.15">
      <c r="A15" s="65">
        <v>6</v>
      </c>
      <c r="B15" s="62" t="s">
        <v>17</v>
      </c>
      <c r="C15" s="28">
        <v>2</v>
      </c>
      <c r="D15" s="29" t="s">
        <v>34</v>
      </c>
      <c r="E15" s="25"/>
      <c r="F15" s="67" t="s">
        <v>18</v>
      </c>
      <c r="G15" s="25"/>
      <c r="H15" s="66" t="s">
        <v>19</v>
      </c>
      <c r="I15" s="25"/>
      <c r="J15" s="20">
        <f t="shared" si="0"/>
        <v>0</v>
      </c>
      <c r="L15" s="5"/>
      <c r="M15" s="60"/>
    </row>
    <row r="16" spans="1:13" s="7" customFormat="1" ht="23.25" customHeight="1" x14ac:dyDescent="0.15">
      <c r="A16" s="65">
        <v>7</v>
      </c>
      <c r="B16" s="62" t="s">
        <v>6</v>
      </c>
      <c r="C16" s="28">
        <v>2</v>
      </c>
      <c r="D16" s="22" t="s">
        <v>20</v>
      </c>
      <c r="E16" s="25"/>
      <c r="F16" s="26" t="s">
        <v>7</v>
      </c>
      <c r="G16" s="25"/>
      <c r="H16" s="22" t="s">
        <v>21</v>
      </c>
      <c r="I16" s="25"/>
      <c r="J16" s="20">
        <f t="shared" ref="J16" si="2">IF(E16="○",C16*1,IF(G16="○",C16*3,IF(I16="○",C16*5,0)))</f>
        <v>0</v>
      </c>
      <c r="L16" s="5"/>
      <c r="M16" s="60"/>
    </row>
    <row r="17" spans="1:13" s="7" customFormat="1" ht="23.25" customHeight="1" x14ac:dyDescent="0.15">
      <c r="A17" s="65">
        <v>8</v>
      </c>
      <c r="B17" s="62" t="s">
        <v>81</v>
      </c>
      <c r="C17" s="28">
        <v>3</v>
      </c>
      <c r="D17" s="22" t="s">
        <v>82</v>
      </c>
      <c r="E17" s="25"/>
      <c r="F17" s="26" t="s">
        <v>83</v>
      </c>
      <c r="G17" s="25"/>
      <c r="H17" s="22" t="s">
        <v>84</v>
      </c>
      <c r="I17" s="25"/>
      <c r="J17" s="20">
        <f t="shared" si="0"/>
        <v>0</v>
      </c>
      <c r="L17" s="5"/>
      <c r="M17" s="60"/>
    </row>
    <row r="18" spans="1:13" s="7" customFormat="1" ht="36" x14ac:dyDescent="0.15">
      <c r="A18" s="65">
        <v>9</v>
      </c>
      <c r="B18" s="61" t="s">
        <v>22</v>
      </c>
      <c r="C18" s="16">
        <v>2</v>
      </c>
      <c r="D18" s="22" t="s">
        <v>8</v>
      </c>
      <c r="E18" s="25"/>
      <c r="F18" s="30" t="s">
        <v>86</v>
      </c>
      <c r="G18" s="25"/>
      <c r="H18" s="29" t="s">
        <v>23</v>
      </c>
      <c r="I18" s="25"/>
      <c r="J18" s="20">
        <f t="shared" si="0"/>
        <v>0</v>
      </c>
      <c r="L18" s="5"/>
      <c r="M18" s="60"/>
    </row>
    <row r="19" spans="1:13" s="7" customFormat="1" ht="23.25" customHeight="1" x14ac:dyDescent="0.15">
      <c r="A19" s="65">
        <v>10</v>
      </c>
      <c r="B19" s="61" t="s">
        <v>31</v>
      </c>
      <c r="C19" s="16">
        <v>2</v>
      </c>
      <c r="D19" s="22" t="s">
        <v>24</v>
      </c>
      <c r="E19" s="25"/>
      <c r="F19" s="26" t="s">
        <v>73</v>
      </c>
      <c r="G19" s="25"/>
      <c r="H19" s="22" t="s">
        <v>25</v>
      </c>
      <c r="I19" s="25"/>
      <c r="J19" s="20">
        <f t="shared" si="0"/>
        <v>0</v>
      </c>
      <c r="L19" s="5"/>
      <c r="M19" s="60"/>
    </row>
    <row r="20" spans="1:13" s="7" customFormat="1" ht="23.25" customHeight="1" x14ac:dyDescent="0.15">
      <c r="A20" s="65">
        <v>11</v>
      </c>
      <c r="B20" s="12" t="s">
        <v>74</v>
      </c>
      <c r="C20" s="16">
        <v>3</v>
      </c>
      <c r="D20" s="22" t="s">
        <v>26</v>
      </c>
      <c r="E20" s="6"/>
      <c r="F20" s="68"/>
      <c r="G20" s="69"/>
      <c r="H20" s="69"/>
      <c r="I20" s="70"/>
      <c r="J20" s="21">
        <f>E20*C20</f>
        <v>0</v>
      </c>
      <c r="L20" s="57"/>
      <c r="M20" s="60"/>
    </row>
    <row r="21" spans="1:13" s="7" customFormat="1" ht="23.25" customHeight="1" x14ac:dyDescent="0.15">
      <c r="A21" s="65">
        <v>12</v>
      </c>
      <c r="B21" s="12" t="s">
        <v>75</v>
      </c>
      <c r="C21" s="16">
        <v>1</v>
      </c>
      <c r="D21" s="22" t="s">
        <v>26</v>
      </c>
      <c r="E21" s="6"/>
      <c r="F21" s="68"/>
      <c r="G21" s="69"/>
      <c r="H21" s="69"/>
      <c r="I21" s="70"/>
      <c r="J21" s="21">
        <f>E21*C21</f>
        <v>0</v>
      </c>
      <c r="L21" s="57" t="s">
        <v>76</v>
      </c>
      <c r="M21" s="60"/>
    </row>
    <row r="22" spans="1:13" s="7" customFormat="1" ht="23.25" customHeight="1" x14ac:dyDescent="0.15">
      <c r="A22" s="65">
        <v>13</v>
      </c>
      <c r="B22" s="31" t="s">
        <v>70</v>
      </c>
      <c r="C22" s="16">
        <v>1</v>
      </c>
      <c r="D22" s="22" t="s">
        <v>26</v>
      </c>
      <c r="E22" s="6"/>
      <c r="F22" s="68"/>
      <c r="G22" s="69"/>
      <c r="H22" s="69"/>
      <c r="I22" s="70"/>
      <c r="J22" s="21">
        <f>E22*C22</f>
        <v>0</v>
      </c>
      <c r="L22" s="56" t="s">
        <v>59</v>
      </c>
      <c r="M22" s="60"/>
    </row>
    <row r="23" spans="1:13" s="7" customFormat="1" ht="23.25" customHeight="1" x14ac:dyDescent="0.15">
      <c r="A23" s="65">
        <v>14</v>
      </c>
      <c r="B23" s="31" t="s">
        <v>69</v>
      </c>
      <c r="C23" s="16">
        <v>1</v>
      </c>
      <c r="D23" s="22" t="s">
        <v>26</v>
      </c>
      <c r="E23" s="6"/>
      <c r="F23" s="68"/>
      <c r="G23" s="69"/>
      <c r="H23" s="69"/>
      <c r="I23" s="70"/>
      <c r="J23" s="21">
        <f t="shared" ref="J23:J24" si="3">E23*C23</f>
        <v>0</v>
      </c>
      <c r="L23" s="56" t="s">
        <v>77</v>
      </c>
      <c r="M23" s="60"/>
    </row>
    <row r="24" spans="1:13" s="7" customFormat="1" ht="23.25" customHeight="1" x14ac:dyDescent="0.15">
      <c r="A24" s="65">
        <v>15</v>
      </c>
      <c r="B24" s="61" t="s">
        <v>49</v>
      </c>
      <c r="C24" s="16">
        <v>1</v>
      </c>
      <c r="D24" s="22" t="s">
        <v>26</v>
      </c>
      <c r="E24" s="6"/>
      <c r="F24" s="68"/>
      <c r="G24" s="69"/>
      <c r="H24" s="69"/>
      <c r="I24" s="70"/>
      <c r="J24" s="21">
        <f t="shared" si="3"/>
        <v>0</v>
      </c>
      <c r="L24" s="56" t="s">
        <v>60</v>
      </c>
      <c r="M24" s="60"/>
    </row>
    <row r="25" spans="1:13" s="7" customFormat="1" ht="23.25" customHeight="1" x14ac:dyDescent="0.15">
      <c r="A25" s="65">
        <v>16</v>
      </c>
      <c r="B25" s="61" t="s">
        <v>71</v>
      </c>
      <c r="C25" s="16">
        <v>1</v>
      </c>
      <c r="D25" s="22" t="s">
        <v>26</v>
      </c>
      <c r="E25" s="6"/>
      <c r="F25" s="68"/>
      <c r="G25" s="69"/>
      <c r="H25" s="69"/>
      <c r="I25" s="70"/>
      <c r="J25" s="21">
        <f>E25*C25</f>
        <v>0</v>
      </c>
      <c r="L25" s="57" t="s">
        <v>62</v>
      </c>
      <c r="M25" s="60"/>
    </row>
    <row r="26" spans="1:13" s="7" customFormat="1" ht="23.25" customHeight="1" x14ac:dyDescent="0.15">
      <c r="A26" s="65">
        <v>17</v>
      </c>
      <c r="B26" s="61" t="s">
        <v>50</v>
      </c>
      <c r="C26" s="16">
        <v>2</v>
      </c>
      <c r="D26" s="22" t="s">
        <v>26</v>
      </c>
      <c r="E26" s="6"/>
      <c r="F26" s="68"/>
      <c r="G26" s="69"/>
      <c r="H26" s="69"/>
      <c r="I26" s="70"/>
      <c r="J26" s="21">
        <f t="shared" ref="J26:J36" si="4">E26*C26</f>
        <v>0</v>
      </c>
      <c r="L26" s="57" t="s">
        <v>63</v>
      </c>
      <c r="M26" s="60"/>
    </row>
    <row r="27" spans="1:13" s="7" customFormat="1" ht="23.25" customHeight="1" x14ac:dyDescent="0.15">
      <c r="A27" s="65">
        <v>18</v>
      </c>
      <c r="B27" s="61" t="s">
        <v>51</v>
      </c>
      <c r="C27" s="16">
        <v>2</v>
      </c>
      <c r="D27" s="22" t="s">
        <v>26</v>
      </c>
      <c r="E27" s="6"/>
      <c r="F27" s="68"/>
      <c r="G27" s="69"/>
      <c r="H27" s="69"/>
      <c r="I27" s="70"/>
      <c r="J27" s="21">
        <f t="shared" si="4"/>
        <v>0</v>
      </c>
      <c r="L27" s="57" t="s">
        <v>61</v>
      </c>
      <c r="M27" s="60"/>
    </row>
    <row r="28" spans="1:13" s="7" customFormat="1" ht="23.25" customHeight="1" x14ac:dyDescent="0.15">
      <c r="A28" s="65">
        <v>19</v>
      </c>
      <c r="B28" s="61" t="s">
        <v>52</v>
      </c>
      <c r="C28" s="16">
        <v>2</v>
      </c>
      <c r="D28" s="22" t="s">
        <v>26</v>
      </c>
      <c r="E28" s="6"/>
      <c r="F28" s="68"/>
      <c r="G28" s="69"/>
      <c r="H28" s="69"/>
      <c r="I28" s="70"/>
      <c r="J28" s="21">
        <f t="shared" si="4"/>
        <v>0</v>
      </c>
      <c r="L28" s="5"/>
      <c r="M28" s="60"/>
    </row>
    <row r="29" spans="1:13" s="7" customFormat="1" ht="23.25" customHeight="1" x14ac:dyDescent="0.15">
      <c r="A29" s="65">
        <v>20</v>
      </c>
      <c r="B29" s="61" t="s">
        <v>53</v>
      </c>
      <c r="C29" s="16">
        <v>2</v>
      </c>
      <c r="D29" s="22" t="s">
        <v>26</v>
      </c>
      <c r="E29" s="6"/>
      <c r="F29" s="68"/>
      <c r="G29" s="69"/>
      <c r="H29" s="69"/>
      <c r="I29" s="70"/>
      <c r="J29" s="21">
        <f t="shared" si="4"/>
        <v>0</v>
      </c>
      <c r="L29" s="5"/>
      <c r="M29" s="60"/>
    </row>
    <row r="30" spans="1:13" s="7" customFormat="1" ht="23.25" customHeight="1" x14ac:dyDescent="0.15">
      <c r="A30" s="65">
        <v>21</v>
      </c>
      <c r="B30" s="63" t="s">
        <v>54</v>
      </c>
      <c r="C30" s="16">
        <v>2</v>
      </c>
      <c r="D30" s="22" t="s">
        <v>26</v>
      </c>
      <c r="E30" s="6"/>
      <c r="F30" s="68"/>
      <c r="G30" s="69"/>
      <c r="H30" s="69"/>
      <c r="I30" s="70"/>
      <c r="J30" s="21">
        <f t="shared" si="4"/>
        <v>0</v>
      </c>
      <c r="L30" s="57" t="s">
        <v>78</v>
      </c>
      <c r="M30" s="60"/>
    </row>
    <row r="31" spans="1:13" s="7" customFormat="1" ht="23.25" customHeight="1" x14ac:dyDescent="0.15">
      <c r="A31" s="65">
        <v>22</v>
      </c>
      <c r="B31" s="61" t="s">
        <v>55</v>
      </c>
      <c r="C31" s="16">
        <v>2</v>
      </c>
      <c r="D31" s="22" t="s">
        <v>26</v>
      </c>
      <c r="E31" s="6"/>
      <c r="F31" s="68"/>
      <c r="G31" s="69"/>
      <c r="H31" s="69"/>
      <c r="I31" s="70"/>
      <c r="J31" s="21">
        <f t="shared" si="4"/>
        <v>0</v>
      </c>
      <c r="L31" s="5"/>
      <c r="M31" s="60"/>
    </row>
    <row r="32" spans="1:13" s="7" customFormat="1" ht="23.25" customHeight="1" x14ac:dyDescent="0.15">
      <c r="A32" s="65">
        <v>23</v>
      </c>
      <c r="B32" s="61" t="s">
        <v>56</v>
      </c>
      <c r="C32" s="16">
        <v>2</v>
      </c>
      <c r="D32" s="22" t="s">
        <v>26</v>
      </c>
      <c r="E32" s="6"/>
      <c r="F32" s="68"/>
      <c r="G32" s="69"/>
      <c r="H32" s="69"/>
      <c r="I32" s="70"/>
      <c r="J32" s="21">
        <f t="shared" si="4"/>
        <v>0</v>
      </c>
      <c r="L32" s="5"/>
      <c r="M32" s="60"/>
    </row>
    <row r="33" spans="1:13" s="7" customFormat="1" ht="23.25" customHeight="1" x14ac:dyDescent="0.15">
      <c r="A33" s="65">
        <v>24</v>
      </c>
      <c r="B33" s="61" t="s">
        <v>57</v>
      </c>
      <c r="C33" s="16">
        <v>2</v>
      </c>
      <c r="D33" s="22" t="s">
        <v>26</v>
      </c>
      <c r="E33" s="6"/>
      <c r="F33" s="68"/>
      <c r="G33" s="69"/>
      <c r="H33" s="69"/>
      <c r="I33" s="70"/>
      <c r="J33" s="21">
        <f t="shared" si="4"/>
        <v>0</v>
      </c>
      <c r="L33" s="5"/>
      <c r="M33" s="60"/>
    </row>
    <row r="34" spans="1:13" s="7" customFormat="1" ht="23.25" customHeight="1" x14ac:dyDescent="0.15">
      <c r="A34" s="65">
        <v>25</v>
      </c>
      <c r="B34" s="61" t="s">
        <v>58</v>
      </c>
      <c r="C34" s="16">
        <v>2</v>
      </c>
      <c r="D34" s="22" t="s">
        <v>26</v>
      </c>
      <c r="E34" s="6"/>
      <c r="F34" s="68"/>
      <c r="G34" s="69"/>
      <c r="H34" s="69"/>
      <c r="I34" s="70"/>
      <c r="J34" s="21">
        <f t="shared" si="4"/>
        <v>0</v>
      </c>
      <c r="L34" s="5"/>
      <c r="M34" s="60"/>
    </row>
    <row r="35" spans="1:13" s="7" customFormat="1" ht="23.25" customHeight="1" x14ac:dyDescent="0.15">
      <c r="A35" s="65">
        <v>26</v>
      </c>
      <c r="B35" s="61" t="s">
        <v>46</v>
      </c>
      <c r="C35" s="16">
        <v>3</v>
      </c>
      <c r="D35" s="22" t="s">
        <v>26</v>
      </c>
      <c r="E35" s="6"/>
      <c r="F35" s="68"/>
      <c r="G35" s="69"/>
      <c r="H35" s="69"/>
      <c r="I35" s="70"/>
      <c r="J35" s="21">
        <f t="shared" si="4"/>
        <v>0</v>
      </c>
      <c r="L35" s="57" t="s">
        <v>65</v>
      </c>
      <c r="M35" s="60"/>
    </row>
    <row r="36" spans="1:13" s="7" customFormat="1" ht="23.25" customHeight="1" x14ac:dyDescent="0.15">
      <c r="A36" s="65">
        <v>27</v>
      </c>
      <c r="B36" s="61" t="s">
        <v>47</v>
      </c>
      <c r="C36" s="16">
        <v>5</v>
      </c>
      <c r="D36" s="22" t="s">
        <v>26</v>
      </c>
      <c r="E36" s="6"/>
      <c r="F36" s="68"/>
      <c r="G36" s="69"/>
      <c r="H36" s="69"/>
      <c r="I36" s="70"/>
      <c r="J36" s="21">
        <f t="shared" si="4"/>
        <v>0</v>
      </c>
      <c r="L36" s="57" t="s">
        <v>64</v>
      </c>
      <c r="M36" s="60"/>
    </row>
    <row r="37" spans="1:13" s="7" customFormat="1" ht="23.25" customHeight="1" thickBot="1" x14ac:dyDescent="0.2">
      <c r="A37" s="65">
        <v>28</v>
      </c>
      <c r="B37" s="64" t="s">
        <v>27</v>
      </c>
      <c r="C37" s="32">
        <v>2</v>
      </c>
      <c r="D37" s="22" t="s">
        <v>44</v>
      </c>
      <c r="E37" s="25"/>
      <c r="F37" s="26" t="s">
        <v>45</v>
      </c>
      <c r="G37" s="25"/>
      <c r="H37" s="26" t="s">
        <v>28</v>
      </c>
      <c r="I37" s="25"/>
      <c r="J37" s="20">
        <f>IF(E37="○",C37*1,IF(G37="○",C37*3,IF(I37="○",C37*5,0)))</f>
        <v>0</v>
      </c>
      <c r="L37" s="5"/>
      <c r="M37" s="60"/>
    </row>
    <row r="38" spans="1:13" s="7" customFormat="1" ht="21.75" customHeight="1" thickBot="1" x14ac:dyDescent="0.2">
      <c r="A38" s="82" t="s">
        <v>29</v>
      </c>
      <c r="B38" s="83"/>
      <c r="C38" s="33"/>
      <c r="D38" s="69"/>
      <c r="E38" s="69"/>
      <c r="F38" s="69"/>
      <c r="G38" s="69"/>
      <c r="H38" s="69"/>
      <c r="I38" s="69"/>
      <c r="J38" s="23">
        <f>SUM(J10:J37)</f>
        <v>0</v>
      </c>
      <c r="L38" s="9"/>
    </row>
    <row r="39" spans="1:13" ht="9" customHeight="1" x14ac:dyDescent="0.15">
      <c r="D39" s="46"/>
      <c r="E39" s="47"/>
      <c r="F39" s="46"/>
      <c r="G39" s="47"/>
      <c r="H39" s="46"/>
      <c r="I39" s="47"/>
    </row>
    <row r="40" spans="1:13" x14ac:dyDescent="0.15">
      <c r="B40" s="48"/>
      <c r="C40" s="49"/>
      <c r="D40" s="50"/>
      <c r="E40" s="51"/>
      <c r="F40" s="50"/>
      <c r="G40" s="51"/>
      <c r="H40" s="50"/>
      <c r="I40" s="51"/>
    </row>
    <row r="41" spans="1:13" x14ac:dyDescent="0.15">
      <c r="B41" s="52"/>
      <c r="C41" s="53"/>
      <c r="D41" s="50"/>
      <c r="E41" s="51"/>
      <c r="F41" s="50"/>
      <c r="G41" s="51"/>
      <c r="H41" s="50"/>
      <c r="I41" s="51"/>
    </row>
    <row r="42" spans="1:13" x14ac:dyDescent="0.15">
      <c r="B42" s="53"/>
      <c r="C42" s="53"/>
      <c r="D42" s="53"/>
      <c r="E42" s="54"/>
      <c r="F42" s="53"/>
      <c r="G42" s="54"/>
      <c r="H42" s="53"/>
      <c r="I42" s="54"/>
    </row>
    <row r="43" spans="1:13" x14ac:dyDescent="0.15">
      <c r="B43" s="53"/>
      <c r="C43" s="53"/>
      <c r="D43" s="53"/>
      <c r="E43" s="54"/>
      <c r="F43" s="53"/>
      <c r="G43" s="54"/>
      <c r="H43" s="53"/>
      <c r="I43" s="54"/>
    </row>
    <row r="44" spans="1:13" x14ac:dyDescent="0.15">
      <c r="B44" s="52"/>
      <c r="C44" s="53"/>
      <c r="D44" s="53"/>
      <c r="E44" s="54"/>
      <c r="F44" s="53"/>
      <c r="G44" s="54"/>
      <c r="H44" s="53"/>
      <c r="I44" s="54"/>
    </row>
    <row r="45" spans="1:13" x14ac:dyDescent="0.15">
      <c r="B45" s="55"/>
      <c r="C45" s="53"/>
      <c r="D45" s="53"/>
      <c r="E45" s="54"/>
      <c r="F45" s="53"/>
      <c r="G45" s="54"/>
      <c r="H45" s="53"/>
      <c r="I45" s="54"/>
    </row>
    <row r="46" spans="1:13" x14ac:dyDescent="0.15">
      <c r="B46" s="52"/>
      <c r="C46" s="53"/>
      <c r="F46" s="53"/>
      <c r="G46" s="54"/>
      <c r="H46" s="53"/>
      <c r="I46" s="54"/>
    </row>
    <row r="47" spans="1:13" x14ac:dyDescent="0.15">
      <c r="B47" s="52"/>
      <c r="C47" s="53"/>
      <c r="D47" s="53"/>
      <c r="E47" s="54"/>
      <c r="F47" s="53"/>
      <c r="G47" s="54"/>
      <c r="H47" s="53"/>
      <c r="I47" s="54"/>
    </row>
    <row r="48" spans="1:13" x14ac:dyDescent="0.15">
      <c r="B48" s="53"/>
      <c r="C48" s="53"/>
      <c r="D48" s="53"/>
      <c r="E48" s="54"/>
      <c r="F48" s="53"/>
      <c r="G48" s="54"/>
      <c r="H48" s="53"/>
      <c r="I48" s="54"/>
    </row>
    <row r="49" spans="2:9" x14ac:dyDescent="0.15">
      <c r="B49" s="53"/>
      <c r="C49" s="53"/>
      <c r="D49" s="53"/>
      <c r="E49" s="54"/>
      <c r="F49" s="53"/>
      <c r="G49" s="54"/>
      <c r="H49" s="53"/>
      <c r="I49" s="54"/>
    </row>
    <row r="50" spans="2:9" x14ac:dyDescent="0.15">
      <c r="B50" s="53"/>
      <c r="C50" s="1"/>
    </row>
    <row r="51" spans="2:9" x14ac:dyDescent="0.15">
      <c r="B51" s="1"/>
      <c r="C51" s="1"/>
    </row>
    <row r="52" spans="2:9" x14ac:dyDescent="0.15">
      <c r="B52" s="1"/>
      <c r="C52" s="1"/>
    </row>
    <row r="53" spans="2:9" x14ac:dyDescent="0.15">
      <c r="B53" s="1"/>
      <c r="C53" s="1"/>
    </row>
    <row r="54" spans="2:9" x14ac:dyDescent="0.15">
      <c r="B54" s="1"/>
      <c r="C54" s="1"/>
    </row>
    <row r="55" spans="2:9" x14ac:dyDescent="0.15">
      <c r="B55" s="1"/>
      <c r="C55" s="1"/>
    </row>
    <row r="56" spans="2:9" x14ac:dyDescent="0.15">
      <c r="B56" s="1"/>
      <c r="C56" s="1"/>
    </row>
    <row r="57" spans="2:9" x14ac:dyDescent="0.15">
      <c r="B57" s="1"/>
      <c r="C57" s="1"/>
    </row>
    <row r="58" spans="2:9" x14ac:dyDescent="0.15">
      <c r="B58" s="1"/>
      <c r="C58" s="1"/>
    </row>
    <row r="59" spans="2:9" x14ac:dyDescent="0.15">
      <c r="B59" s="1"/>
      <c r="C59" s="1"/>
    </row>
    <row r="60" spans="2:9" x14ac:dyDescent="0.15">
      <c r="B60" s="1"/>
      <c r="C60" s="1"/>
    </row>
    <row r="61" spans="2:9" x14ac:dyDescent="0.15">
      <c r="B61" s="1"/>
      <c r="C61" s="1"/>
    </row>
    <row r="62" spans="2:9" x14ac:dyDescent="0.15">
      <c r="B62" s="1"/>
      <c r="C62" s="1"/>
    </row>
    <row r="63" spans="2:9" x14ac:dyDescent="0.15">
      <c r="B63" s="1"/>
      <c r="C63" s="1"/>
    </row>
    <row r="64" spans="2:9" x14ac:dyDescent="0.15">
      <c r="B64" s="1"/>
      <c r="C64" s="1"/>
    </row>
    <row r="65" spans="2:3" x14ac:dyDescent="0.15">
      <c r="B65" s="1"/>
      <c r="C65" s="1"/>
    </row>
    <row r="66" spans="2:3" x14ac:dyDescent="0.15">
      <c r="B66" s="1"/>
      <c r="C66" s="1"/>
    </row>
  </sheetData>
  <mergeCells count="31">
    <mergeCell ref="A38:B38"/>
    <mergeCell ref="D38:I38"/>
    <mergeCell ref="H9:I9"/>
    <mergeCell ref="F22:I22"/>
    <mergeCell ref="H11:I11"/>
    <mergeCell ref="F24:I24"/>
    <mergeCell ref="F20:I20"/>
    <mergeCell ref="F36:I36"/>
    <mergeCell ref="F23:I23"/>
    <mergeCell ref="F31:I31"/>
    <mergeCell ref="F32:I32"/>
    <mergeCell ref="F33:I33"/>
    <mergeCell ref="F34:I34"/>
    <mergeCell ref="F35:I35"/>
    <mergeCell ref="F27:I27"/>
    <mergeCell ref="F30:I30"/>
    <mergeCell ref="B1:J1"/>
    <mergeCell ref="D8:J8"/>
    <mergeCell ref="A9:B9"/>
    <mergeCell ref="D9:E9"/>
    <mergeCell ref="F9:G9"/>
    <mergeCell ref="A2:B2"/>
    <mergeCell ref="A3:B3"/>
    <mergeCell ref="C2:J2"/>
    <mergeCell ref="C3:J3"/>
    <mergeCell ref="F14:I14"/>
    <mergeCell ref="F26:I26"/>
    <mergeCell ref="F25:I25"/>
    <mergeCell ref="F28:I28"/>
    <mergeCell ref="F29:I29"/>
    <mergeCell ref="F21:I21"/>
  </mergeCells>
  <phoneticPr fontId="1"/>
  <dataValidations count="1">
    <dataValidation type="list" allowBlank="1" showInputMessage="1" showErrorMessage="1" sqref="I10 G10:G13 I12:I13 I15:I19 G15:G19 E10:E19 G37 I37 E37" xr:uid="{00000000-0002-0000-0000-000000000000}">
      <formula1>"○"</formula1>
    </dataValidation>
  </dataValidations>
  <pageMargins left="0.41" right="0.37" top="0.47244094488188981" bottom="0.51181102362204722" header="0.31496062992125984" footer="0.31496062992125984"/>
  <pageSetup paperSize="9" scale="96" orientation="portrait" r:id="rId1"/>
  <headerFooter alignWithMargins="0">
    <oddHeader>&amp;R別紙１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①研究経費ポイント算出表</vt:lpstr>
      <vt:lpstr>①研究経費ポイント算出表!Print_Area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對木　萌絵／Tsuiki,Moe</cp:lastModifiedBy>
  <cp:lastPrinted>2017-10-05T01:52:44Z</cp:lastPrinted>
  <dcterms:created xsi:type="dcterms:W3CDTF">1998-04-22T02:23:04Z</dcterms:created>
  <dcterms:modified xsi:type="dcterms:W3CDTF">2025-07-07T02:45:39Z</dcterms:modified>
</cp:coreProperties>
</file>